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385" windowHeight="837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26" i="1"/>
  <c r="I26"/>
  <c r="I25"/>
  <c r="J25" s="1"/>
  <c r="I24"/>
  <c r="J24" s="1"/>
  <c r="I23"/>
  <c r="J23" s="1"/>
  <c r="J22"/>
  <c r="I22"/>
  <c r="I21"/>
  <c r="J21" s="1"/>
  <c r="I20"/>
  <c r="J20" s="1"/>
  <c r="I19"/>
  <c r="J19" s="1"/>
  <c r="J18"/>
  <c r="I18"/>
  <c r="I17"/>
  <c r="J17" s="1"/>
  <c r="I16"/>
  <c r="J16" s="1"/>
  <c r="I15"/>
  <c r="J15" s="1"/>
  <c r="J14"/>
  <c r="I14"/>
  <c r="I13"/>
  <c r="J13" s="1"/>
  <c r="I12"/>
  <c r="J12" s="1"/>
  <c r="I11"/>
  <c r="J11" s="1"/>
  <c r="I10"/>
  <c r="J10" s="1"/>
  <c r="I9"/>
  <c r="J9" s="1"/>
  <c r="I8"/>
  <c r="J8" s="1"/>
  <c r="I7"/>
  <c r="I6"/>
  <c r="J6" s="1"/>
  <c r="I5"/>
  <c r="J5" s="1"/>
  <c r="I4"/>
  <c r="J4" s="1"/>
  <c r="H32"/>
  <c r="J32" l="1"/>
  <c r="I32"/>
  <c r="K32" s="1"/>
  <c r="J7"/>
</calcChain>
</file>

<file path=xl/sharedStrings.xml><?xml version="1.0" encoding="utf-8"?>
<sst xmlns="http://schemas.openxmlformats.org/spreadsheetml/2006/main" count="153" uniqueCount="118">
  <si>
    <t>深圳大学2017年“挑战杯”大学生课外学术科技创新项目</t>
  </si>
  <si>
    <t>序号</t>
  </si>
  <si>
    <t>编号</t>
  </si>
  <si>
    <t>课题名称</t>
  </si>
  <si>
    <t>项目负责人</t>
  </si>
  <si>
    <t>资助额度</t>
  </si>
  <si>
    <t>指导老师</t>
  </si>
  <si>
    <t>硅/海藻酸钠/聚苯胺复合材料的制备及电化学性能研究</t>
  </si>
  <si>
    <t>陈春霞</t>
  </si>
  <si>
    <t>米宏伟</t>
  </si>
  <si>
    <t>基于镁热还原的新型多晶硅的可控化制备</t>
  </si>
  <si>
    <t>朱才镇</t>
  </si>
  <si>
    <t>一种微型低成本柔性可穿戴温度、湿度、压力传感器的研发</t>
  </si>
  <si>
    <t>陈灿城</t>
  </si>
  <si>
    <t>周学昌</t>
  </si>
  <si>
    <t>薄层复合膜的改性制备及其治理重金属废水的特性研究</t>
  </si>
  <si>
    <t>王思懿</t>
  </si>
  <si>
    <t>刘长坤</t>
  </si>
  <si>
    <t>用于光热转换的普鲁士蓝纳米复合材料制备</t>
  </si>
  <si>
    <t>黄熙翀</t>
  </si>
  <si>
    <t>刘翼振</t>
  </si>
  <si>
    <t>不同温度条件下生物强化除磷微生物的分子生态学研究</t>
  </si>
  <si>
    <t>吴小龙</t>
  </si>
  <si>
    <t>毛艳萍</t>
  </si>
  <si>
    <t>骨关节腔温敏性注射凝胶的制备</t>
  </si>
  <si>
    <t>胡婧雯</t>
  </si>
  <si>
    <t>文震</t>
  </si>
  <si>
    <t>液体弹珠稳定性的研究</t>
  </si>
  <si>
    <t>郭翎</t>
  </si>
  <si>
    <t>刘洲</t>
  </si>
  <si>
    <t>新型生物质碳基电催化剂的制备及性能研究</t>
  </si>
  <si>
    <t>陈家祥</t>
  </si>
  <si>
    <t>邓立波</t>
  </si>
  <si>
    <t>前驱体制备温度对YAG:Ce纳米荧光粉体性能的影响</t>
  </si>
  <si>
    <t>黄曼婕</t>
  </si>
  <si>
    <t>邱琦</t>
  </si>
  <si>
    <t>抗细胞粘附的透明材料的制备</t>
  </si>
  <si>
    <t>吴小琴</t>
  </si>
  <si>
    <t>周莉</t>
  </si>
  <si>
    <t>PEEK/HA/SF 复合材料的制备及应用性能的研究</t>
  </si>
  <si>
    <t>张颖琦</t>
  </si>
  <si>
    <t>使用球形致孔剂制备多孔材料</t>
  </si>
  <si>
    <t>林泽宇</t>
  </si>
  <si>
    <t>倪卓</t>
  </si>
  <si>
    <t>甲壳低聚糖表面活性剂的研究</t>
  </si>
  <si>
    <t>胡益民</t>
  </si>
  <si>
    <t>利用不同电子受体进行生物除磷的微生物功能菌群的研究</t>
  </si>
  <si>
    <t>刘凯路</t>
  </si>
  <si>
    <t>乳化蜡的制备及性能研究</t>
  </si>
  <si>
    <t>便捷式燃料电池系统的开发</t>
  </si>
  <si>
    <t>邵静</t>
  </si>
  <si>
    <t>电化学尾气净化器脱硝反应的机理探索</t>
  </si>
  <si>
    <t>高贤</t>
  </si>
  <si>
    <t>改性纤维素膜的制备及其用于水体中镉离子快速检测的研究</t>
  </si>
  <si>
    <t>汤婷婷</t>
  </si>
  <si>
    <t>易江</t>
  </si>
  <si>
    <t>蛋白质纳米颗粒皮克林乳液构建营养素缓释输送载体的研究</t>
  </si>
  <si>
    <t>汪晓晖</t>
  </si>
  <si>
    <t>蛋白质纳米载体促进难溶性营养素的肠道吸收及其调控机制研究</t>
  </si>
  <si>
    <t>毛彦力</t>
  </si>
  <si>
    <t>锶掺杂羟基磷灰石/石墨烯复合材料的制备及相关表征</t>
  </si>
  <si>
    <t>林松鑫</t>
  </si>
  <si>
    <t>袁秋华</t>
  </si>
  <si>
    <t>水稻生物炭的制备与改性、性能表征及对双酚S的吸附性能研究</t>
  </si>
  <si>
    <t>陈琳琳</t>
  </si>
  <si>
    <t>李菊英</t>
  </si>
  <si>
    <t>改性棉材料的制备及其选择性吸附贵金属金的特性研究</t>
  </si>
  <si>
    <t>王兴琴</t>
  </si>
  <si>
    <t>十溴联苯醚好氧降解菌株的筛选及其降解特性的研究</t>
  </si>
  <si>
    <t>刘雁雁</t>
  </si>
  <si>
    <t>中空硅/碳纳米纤维的制备及电化学性能研究</t>
  </si>
  <si>
    <t>肖幸荣</t>
  </si>
  <si>
    <t>新型木质素衍生多孔微晶碳电极的制备及其电容去离子性能研究</t>
  </si>
  <si>
    <t>齐冠懿</t>
  </si>
  <si>
    <t>利用DNA适配体智能检测物质</t>
  </si>
  <si>
    <t>冯硕绮</t>
  </si>
  <si>
    <t>中期考核等级</t>
    <phoneticPr fontId="7" type="noConversion"/>
  </si>
  <si>
    <t>优秀</t>
    <phoneticPr fontId="7" type="noConversion"/>
  </si>
  <si>
    <t>良好</t>
    <phoneticPr fontId="7" type="noConversion"/>
  </si>
  <si>
    <t>ZR010</t>
  </si>
  <si>
    <t>ZR011</t>
  </si>
  <si>
    <t>ZR015</t>
  </si>
  <si>
    <t>ZR001</t>
  </si>
  <si>
    <t>ZR016</t>
  </si>
  <si>
    <t>ZR004</t>
  </si>
  <si>
    <t>ZR023</t>
  </si>
  <si>
    <t>孙玮成</t>
    <phoneticPr fontId="12" type="noConversion"/>
  </si>
  <si>
    <t>ZR020</t>
  </si>
  <si>
    <t>ZR028</t>
  </si>
  <si>
    <t>ZR019</t>
  </si>
  <si>
    <t>ZR014</t>
  </si>
  <si>
    <t>朱泳学</t>
  </si>
  <si>
    <t>ZR025</t>
  </si>
  <si>
    <t>ZR005</t>
  </si>
  <si>
    <t>ZR002</t>
  </si>
  <si>
    <t>ZR007</t>
  </si>
  <si>
    <t>ZR017</t>
  </si>
  <si>
    <t>ZR008</t>
  </si>
  <si>
    <t>ZR026</t>
  </si>
  <si>
    <t>ZR006</t>
    <phoneticPr fontId="12" type="noConversion"/>
  </si>
  <si>
    <t>温梦玲</t>
    <phoneticPr fontId="12" type="noConversion"/>
  </si>
  <si>
    <t>ZR013</t>
  </si>
  <si>
    <t>ZR018</t>
  </si>
  <si>
    <t>ZR021</t>
  </si>
  <si>
    <t>ZR024</t>
  </si>
  <si>
    <t>ZR003</t>
  </si>
  <si>
    <t>ZR012</t>
  </si>
  <si>
    <t>ZR022</t>
  </si>
  <si>
    <t>ZR027</t>
  </si>
  <si>
    <t>ZR009</t>
  </si>
  <si>
    <t>未参与结项答辩，不予以资助</t>
    <phoneticPr fontId="7" type="noConversion"/>
  </si>
  <si>
    <t>邓立波</t>
    <phoneticPr fontId="7" type="noConversion"/>
  </si>
  <si>
    <t>总计</t>
    <phoneticPr fontId="7" type="noConversion"/>
  </si>
  <si>
    <t>库房领取药品</t>
  </si>
  <si>
    <t>自行报销</t>
  </si>
  <si>
    <t>平均分</t>
    <phoneticPr fontId="16" type="noConversion"/>
  </si>
  <si>
    <t>化学与环境工程学院自然科学类终期答辩成绩及资助经费汇总表</t>
    <phoneticPr fontId="7" type="noConversion"/>
  </si>
  <si>
    <t>合格</t>
    <phoneticPr fontId="7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</si>
</sst>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sz val="12"/>
      <color theme="1"/>
      <name val="等线"/>
      <family val="3"/>
      <charset val="134"/>
    </font>
    <font>
      <sz val="9"/>
      <name val="宋体"/>
      <family val="3"/>
      <charset val="134"/>
    </font>
    <font>
      <sz val="12"/>
      <color rgb="FF000000"/>
      <name val="等线"/>
      <family val="3"/>
      <charset val="134"/>
    </font>
    <font>
      <sz val="11"/>
      <color theme="1"/>
      <name val="宋体"/>
      <family val="2"/>
      <scheme val="minor"/>
    </font>
    <font>
      <b/>
      <sz val="12"/>
      <color indexed="8"/>
      <name val="宋体"/>
      <family val="3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4" fillId="0" borderId="0"/>
    <xf numFmtId="0" fontId="2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topLeftCell="A19" workbookViewId="0">
      <selection activeCell="H24" sqref="H24"/>
    </sheetView>
  </sheetViews>
  <sheetFormatPr defaultColWidth="9" defaultRowHeight="13.5"/>
  <cols>
    <col min="1" max="1" width="7.375" style="1" customWidth="1"/>
    <col min="2" max="2" width="7.75" customWidth="1"/>
    <col min="3" max="3" width="49" customWidth="1"/>
    <col min="4" max="4" width="10.875" customWidth="1"/>
    <col min="5" max="5" width="9" style="1"/>
    <col min="6" max="6" width="11.75" style="1" customWidth="1"/>
    <col min="7" max="7" width="17.375" customWidth="1"/>
    <col min="8" max="8" width="13" customWidth="1"/>
    <col min="9" max="9" width="13.5" customWidth="1"/>
    <col min="10" max="10" width="9.25" customWidth="1"/>
    <col min="11" max="11" width="19.625" customWidth="1"/>
  </cols>
  <sheetData>
    <row r="1" spans="1:10" ht="39.950000000000003" customHeight="1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39.950000000000003" customHeight="1">
      <c r="A2" s="23" t="s">
        <v>116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33" customHeight="1">
      <c r="A3" s="2" t="s">
        <v>1</v>
      </c>
      <c r="B3" s="3" t="s">
        <v>2</v>
      </c>
      <c r="C3" s="3" t="s">
        <v>3</v>
      </c>
      <c r="D3" s="3" t="s">
        <v>4</v>
      </c>
      <c r="E3" s="5" t="s">
        <v>6</v>
      </c>
      <c r="F3" s="22" t="s">
        <v>115</v>
      </c>
      <c r="G3" s="5" t="s">
        <v>76</v>
      </c>
      <c r="H3" s="4" t="s">
        <v>5</v>
      </c>
      <c r="I3" s="9" t="s">
        <v>113</v>
      </c>
      <c r="J3" s="5" t="s">
        <v>114</v>
      </c>
    </row>
    <row r="4" spans="1:10" ht="33" customHeight="1">
      <c r="A4" s="1">
        <v>1</v>
      </c>
      <c r="B4" s="17" t="s">
        <v>79</v>
      </c>
      <c r="C4" s="18" t="s">
        <v>7</v>
      </c>
      <c r="D4" s="18" t="s">
        <v>8</v>
      </c>
      <c r="E4" s="14" t="s">
        <v>9</v>
      </c>
      <c r="F4" s="9">
        <v>89</v>
      </c>
      <c r="G4" s="16" t="s">
        <v>77</v>
      </c>
      <c r="H4" s="9">
        <v>4000</v>
      </c>
      <c r="I4" s="5">
        <f>H4*0.25</f>
        <v>1000</v>
      </c>
      <c r="J4" s="5">
        <f>H4-I4</f>
        <v>3000</v>
      </c>
    </row>
    <row r="5" spans="1:10" ht="33" customHeight="1">
      <c r="A5" s="9">
        <v>2</v>
      </c>
      <c r="B5" s="17" t="s">
        <v>80</v>
      </c>
      <c r="C5" s="18" t="s">
        <v>30</v>
      </c>
      <c r="D5" s="18" t="s">
        <v>31</v>
      </c>
      <c r="E5" s="14" t="s">
        <v>111</v>
      </c>
      <c r="F5" s="9">
        <v>89</v>
      </c>
      <c r="G5" s="16" t="s">
        <v>77</v>
      </c>
      <c r="H5" s="9">
        <v>4000</v>
      </c>
      <c r="I5" s="5">
        <f t="shared" ref="I5:I15" si="0">H5*0.25</f>
        <v>1000</v>
      </c>
      <c r="J5" s="5">
        <f t="shared" ref="J5:J26" si="1">H5-I5</f>
        <v>3000</v>
      </c>
    </row>
    <row r="6" spans="1:10" ht="33" customHeight="1">
      <c r="A6" s="1">
        <v>3</v>
      </c>
      <c r="B6" s="17" t="s">
        <v>81</v>
      </c>
      <c r="C6" s="18" t="s">
        <v>27</v>
      </c>
      <c r="D6" s="18" t="s">
        <v>28</v>
      </c>
      <c r="E6" s="14" t="s">
        <v>29</v>
      </c>
      <c r="F6" s="9">
        <v>89</v>
      </c>
      <c r="G6" s="16" t="s">
        <v>77</v>
      </c>
      <c r="H6" s="9">
        <v>4000</v>
      </c>
      <c r="I6" s="5">
        <f t="shared" si="0"/>
        <v>1000</v>
      </c>
      <c r="J6" s="5">
        <f t="shared" si="1"/>
        <v>3000</v>
      </c>
    </row>
    <row r="7" spans="1:10" ht="33" customHeight="1">
      <c r="A7" s="9">
        <v>4</v>
      </c>
      <c r="B7" s="17" t="s">
        <v>82</v>
      </c>
      <c r="C7" s="18" t="s">
        <v>12</v>
      </c>
      <c r="D7" s="18" t="s">
        <v>13</v>
      </c>
      <c r="E7" s="14" t="s">
        <v>14</v>
      </c>
      <c r="F7" s="9">
        <v>88.5</v>
      </c>
      <c r="G7" s="16" t="s">
        <v>77</v>
      </c>
      <c r="H7" s="9">
        <v>4000</v>
      </c>
      <c r="I7" s="5">
        <f t="shared" si="0"/>
        <v>1000</v>
      </c>
      <c r="J7" s="5">
        <f t="shared" si="1"/>
        <v>3000</v>
      </c>
    </row>
    <row r="8" spans="1:10" ht="33" customHeight="1">
      <c r="A8" s="9">
        <v>5</v>
      </c>
      <c r="B8" s="17" t="s">
        <v>83</v>
      </c>
      <c r="C8" s="18" t="s">
        <v>24</v>
      </c>
      <c r="D8" s="18" t="s">
        <v>25</v>
      </c>
      <c r="E8" s="14" t="s">
        <v>26</v>
      </c>
      <c r="F8" s="9">
        <v>88.5</v>
      </c>
      <c r="G8" s="16" t="s">
        <v>77</v>
      </c>
      <c r="H8" s="9">
        <v>4000</v>
      </c>
      <c r="I8" s="5">
        <f t="shared" si="0"/>
        <v>1000</v>
      </c>
      <c r="J8" s="5">
        <f t="shared" si="1"/>
        <v>3000</v>
      </c>
    </row>
    <row r="9" spans="1:10" ht="33" customHeight="1">
      <c r="A9" s="1">
        <v>6</v>
      </c>
      <c r="B9" s="17" t="s">
        <v>84</v>
      </c>
      <c r="C9" s="18" t="s">
        <v>18</v>
      </c>
      <c r="D9" s="18" t="s">
        <v>19</v>
      </c>
      <c r="E9" s="14" t="s">
        <v>20</v>
      </c>
      <c r="F9" s="9">
        <v>88</v>
      </c>
      <c r="G9" s="16" t="s">
        <v>78</v>
      </c>
      <c r="H9" s="9">
        <v>1400</v>
      </c>
      <c r="I9" s="5">
        <f t="shared" si="0"/>
        <v>350</v>
      </c>
      <c r="J9" s="5">
        <f t="shared" si="1"/>
        <v>1050</v>
      </c>
    </row>
    <row r="10" spans="1:10" ht="33" customHeight="1">
      <c r="A10" s="9">
        <v>7</v>
      </c>
      <c r="B10" s="17" t="s">
        <v>85</v>
      </c>
      <c r="C10" s="18" t="s">
        <v>10</v>
      </c>
      <c r="D10" s="18" t="s">
        <v>86</v>
      </c>
      <c r="E10" s="14" t="s">
        <v>11</v>
      </c>
      <c r="F10" s="9">
        <v>87.5</v>
      </c>
      <c r="G10" s="16" t="s">
        <v>78</v>
      </c>
      <c r="H10" s="9">
        <v>1400</v>
      </c>
      <c r="I10" s="5">
        <f t="shared" si="0"/>
        <v>350</v>
      </c>
      <c r="J10" s="5">
        <f t="shared" si="1"/>
        <v>1050</v>
      </c>
    </row>
    <row r="11" spans="1:10" ht="33" customHeight="1">
      <c r="A11" s="1">
        <v>8</v>
      </c>
      <c r="B11" s="17" t="s">
        <v>87</v>
      </c>
      <c r="C11" s="18" t="s">
        <v>21</v>
      </c>
      <c r="D11" s="18" t="s">
        <v>22</v>
      </c>
      <c r="E11" s="14" t="s">
        <v>23</v>
      </c>
      <c r="F11" s="9">
        <v>86</v>
      </c>
      <c r="G11" s="16" t="s">
        <v>78</v>
      </c>
      <c r="H11" s="9">
        <v>1400</v>
      </c>
      <c r="I11" s="5">
        <f t="shared" si="0"/>
        <v>350</v>
      </c>
      <c r="J11" s="5">
        <f t="shared" si="1"/>
        <v>1050</v>
      </c>
    </row>
    <row r="12" spans="1:10" ht="33" customHeight="1">
      <c r="A12" s="9">
        <v>9</v>
      </c>
      <c r="B12" s="17" t="s">
        <v>88</v>
      </c>
      <c r="C12" s="17" t="s">
        <v>63</v>
      </c>
      <c r="D12" s="17" t="s">
        <v>64</v>
      </c>
      <c r="E12" s="20" t="s">
        <v>65</v>
      </c>
      <c r="F12" s="9">
        <v>85.5</v>
      </c>
      <c r="G12" s="16" t="s">
        <v>78</v>
      </c>
      <c r="H12" s="9">
        <v>1400</v>
      </c>
      <c r="I12" s="5">
        <f t="shared" si="0"/>
        <v>350</v>
      </c>
      <c r="J12" s="5">
        <f t="shared" si="1"/>
        <v>1050</v>
      </c>
    </row>
    <row r="13" spans="1:10" ht="33" customHeight="1">
      <c r="A13" s="9">
        <v>10</v>
      </c>
      <c r="B13" s="17" t="s">
        <v>89</v>
      </c>
      <c r="C13" s="18" t="s">
        <v>46</v>
      </c>
      <c r="D13" s="18" t="s">
        <v>47</v>
      </c>
      <c r="E13" s="14" t="s">
        <v>23</v>
      </c>
      <c r="F13" s="9">
        <v>84</v>
      </c>
      <c r="G13" s="16" t="s">
        <v>78</v>
      </c>
      <c r="H13" s="9">
        <v>1400</v>
      </c>
      <c r="I13" s="5">
        <f t="shared" si="0"/>
        <v>350</v>
      </c>
      <c r="J13" s="5">
        <f t="shared" si="1"/>
        <v>1050</v>
      </c>
    </row>
    <row r="14" spans="1:10" ht="33" customHeight="1">
      <c r="A14" s="1">
        <v>11</v>
      </c>
      <c r="B14" s="17" t="s">
        <v>90</v>
      </c>
      <c r="C14" s="18" t="s">
        <v>49</v>
      </c>
      <c r="D14" s="18" t="s">
        <v>91</v>
      </c>
      <c r="E14" s="14" t="s">
        <v>50</v>
      </c>
      <c r="F14" s="9">
        <v>84</v>
      </c>
      <c r="G14" s="16" t="s">
        <v>78</v>
      </c>
      <c r="H14" s="9">
        <v>1400</v>
      </c>
      <c r="I14" s="5">
        <f t="shared" si="0"/>
        <v>350</v>
      </c>
      <c r="J14" s="5">
        <f t="shared" si="1"/>
        <v>1050</v>
      </c>
    </row>
    <row r="15" spans="1:10" ht="33" customHeight="1">
      <c r="A15" s="9">
        <v>12</v>
      </c>
      <c r="B15" s="17" t="s">
        <v>92</v>
      </c>
      <c r="C15" s="18" t="s">
        <v>15</v>
      </c>
      <c r="D15" s="18" t="s">
        <v>16</v>
      </c>
      <c r="E15" s="14" t="s">
        <v>17</v>
      </c>
      <c r="F15" s="9">
        <v>82.5</v>
      </c>
      <c r="G15" s="16" t="s">
        <v>78</v>
      </c>
      <c r="H15" s="9">
        <v>1400</v>
      </c>
      <c r="I15" s="5">
        <f t="shared" si="0"/>
        <v>350</v>
      </c>
      <c r="J15" s="5">
        <f t="shared" si="1"/>
        <v>1050</v>
      </c>
    </row>
    <row r="16" spans="1:10" ht="33" customHeight="1">
      <c r="A16" s="1">
        <v>13</v>
      </c>
      <c r="B16" s="17" t="s">
        <v>93</v>
      </c>
      <c r="C16" s="18" t="s">
        <v>44</v>
      </c>
      <c r="D16" s="18" t="s">
        <v>45</v>
      </c>
      <c r="E16" s="14" t="s">
        <v>38</v>
      </c>
      <c r="F16" s="9">
        <v>82</v>
      </c>
      <c r="G16" s="8" t="s">
        <v>117</v>
      </c>
      <c r="H16" s="9">
        <v>600</v>
      </c>
      <c r="I16" s="5">
        <f>H16</f>
        <v>600</v>
      </c>
      <c r="J16" s="5">
        <f t="shared" si="1"/>
        <v>0</v>
      </c>
    </row>
    <row r="17" spans="1:11" ht="33" customHeight="1">
      <c r="A17" s="9">
        <v>14</v>
      </c>
      <c r="B17" s="17" t="s">
        <v>94</v>
      </c>
      <c r="C17" s="18" t="s">
        <v>41</v>
      </c>
      <c r="D17" s="18" t="s">
        <v>42</v>
      </c>
      <c r="E17" s="10" t="s">
        <v>43</v>
      </c>
      <c r="F17" s="9">
        <v>81.5</v>
      </c>
      <c r="G17" s="8" t="s">
        <v>117</v>
      </c>
      <c r="H17" s="9">
        <v>600</v>
      </c>
      <c r="I17" s="5">
        <f t="shared" ref="I17:I26" si="2">H17</f>
        <v>600</v>
      </c>
      <c r="J17" s="5">
        <f t="shared" si="1"/>
        <v>0</v>
      </c>
    </row>
    <row r="18" spans="1:11" ht="33" customHeight="1">
      <c r="A18" s="9">
        <v>15</v>
      </c>
      <c r="B18" s="17" t="s">
        <v>95</v>
      </c>
      <c r="C18" s="19" t="s">
        <v>36</v>
      </c>
      <c r="D18" s="18" t="s">
        <v>37</v>
      </c>
      <c r="E18" s="14" t="s">
        <v>38</v>
      </c>
      <c r="F18" s="9">
        <v>81.5</v>
      </c>
      <c r="G18" s="8" t="s">
        <v>117</v>
      </c>
      <c r="H18" s="9">
        <v>600</v>
      </c>
      <c r="I18" s="5">
        <f t="shared" si="2"/>
        <v>600</v>
      </c>
      <c r="J18" s="5">
        <f t="shared" si="1"/>
        <v>0</v>
      </c>
    </row>
    <row r="19" spans="1:11" ht="33" customHeight="1">
      <c r="A19" s="1">
        <v>16</v>
      </c>
      <c r="B19" s="17" t="s">
        <v>96</v>
      </c>
      <c r="C19" s="18" t="s">
        <v>33</v>
      </c>
      <c r="D19" s="18" t="s">
        <v>34</v>
      </c>
      <c r="E19" s="14" t="s">
        <v>35</v>
      </c>
      <c r="F19" s="9">
        <v>81.5</v>
      </c>
      <c r="G19" s="8" t="s">
        <v>117</v>
      </c>
      <c r="H19" s="9">
        <v>600</v>
      </c>
      <c r="I19" s="5">
        <f t="shared" si="2"/>
        <v>600</v>
      </c>
      <c r="J19" s="5">
        <f t="shared" si="1"/>
        <v>0</v>
      </c>
    </row>
    <row r="20" spans="1:11" ht="33" customHeight="1">
      <c r="A20" s="9">
        <v>17</v>
      </c>
      <c r="B20" s="17" t="s">
        <v>97</v>
      </c>
      <c r="C20" s="18" t="s">
        <v>39</v>
      </c>
      <c r="D20" s="18" t="s">
        <v>40</v>
      </c>
      <c r="E20" s="14" t="s">
        <v>38</v>
      </c>
      <c r="F20" s="9">
        <v>80</v>
      </c>
      <c r="G20" s="8" t="s">
        <v>117</v>
      </c>
      <c r="H20" s="9">
        <v>600</v>
      </c>
      <c r="I20" s="5">
        <f t="shared" si="2"/>
        <v>600</v>
      </c>
      <c r="J20" s="5">
        <f t="shared" si="1"/>
        <v>0</v>
      </c>
    </row>
    <row r="21" spans="1:11" ht="33" customHeight="1">
      <c r="A21" s="1">
        <v>18</v>
      </c>
      <c r="B21" s="17" t="s">
        <v>98</v>
      </c>
      <c r="C21" s="18" t="s">
        <v>66</v>
      </c>
      <c r="D21" s="18" t="s">
        <v>67</v>
      </c>
      <c r="E21" s="14" t="s">
        <v>17</v>
      </c>
      <c r="F21" s="9">
        <v>79</v>
      </c>
      <c r="G21" s="8" t="s">
        <v>117</v>
      </c>
      <c r="H21" s="9">
        <v>600</v>
      </c>
      <c r="I21" s="5">
        <f t="shared" si="2"/>
        <v>600</v>
      </c>
      <c r="J21" s="5">
        <f t="shared" si="1"/>
        <v>0</v>
      </c>
    </row>
    <row r="22" spans="1:11" ht="33" customHeight="1">
      <c r="A22" s="9">
        <v>19</v>
      </c>
      <c r="B22" s="17" t="s">
        <v>99</v>
      </c>
      <c r="C22" s="18" t="s">
        <v>48</v>
      </c>
      <c r="D22" s="18" t="s">
        <v>100</v>
      </c>
      <c r="E22" s="14" t="s">
        <v>38</v>
      </c>
      <c r="F22" s="9">
        <v>78</v>
      </c>
      <c r="G22" s="8" t="s">
        <v>117</v>
      </c>
      <c r="H22" s="9">
        <v>600</v>
      </c>
      <c r="I22" s="5">
        <f t="shared" si="2"/>
        <v>600</v>
      </c>
      <c r="J22" s="5">
        <f t="shared" si="1"/>
        <v>0</v>
      </c>
    </row>
    <row r="23" spans="1:11" ht="33" customHeight="1">
      <c r="A23" s="1">
        <v>20</v>
      </c>
      <c r="B23" s="17" t="s">
        <v>101</v>
      </c>
      <c r="C23" s="18" t="s">
        <v>51</v>
      </c>
      <c r="D23" s="18" t="s">
        <v>52</v>
      </c>
      <c r="E23" s="14" t="s">
        <v>50</v>
      </c>
      <c r="F23" s="9">
        <v>77.5</v>
      </c>
      <c r="G23" s="8" t="s">
        <v>117</v>
      </c>
      <c r="H23" s="9">
        <v>600</v>
      </c>
      <c r="I23" s="5">
        <f t="shared" si="2"/>
        <v>600</v>
      </c>
      <c r="J23" s="5">
        <f t="shared" si="1"/>
        <v>0</v>
      </c>
    </row>
    <row r="24" spans="1:11" ht="33" customHeight="1">
      <c r="A24" s="9">
        <v>21</v>
      </c>
      <c r="B24" s="17" t="s">
        <v>102</v>
      </c>
      <c r="C24" s="18" t="s">
        <v>60</v>
      </c>
      <c r="D24" s="18" t="s">
        <v>61</v>
      </c>
      <c r="E24" s="14" t="s">
        <v>62</v>
      </c>
      <c r="F24" s="9">
        <v>77.5</v>
      </c>
      <c r="G24" s="8" t="s">
        <v>117</v>
      </c>
      <c r="H24" s="9">
        <v>600</v>
      </c>
      <c r="I24" s="5">
        <f t="shared" si="2"/>
        <v>600</v>
      </c>
      <c r="J24" s="5">
        <f t="shared" si="1"/>
        <v>0</v>
      </c>
    </row>
    <row r="25" spans="1:11" ht="33" customHeight="1">
      <c r="A25" s="9">
        <v>22</v>
      </c>
      <c r="B25" s="17" t="s">
        <v>103</v>
      </c>
      <c r="C25" s="18" t="s">
        <v>58</v>
      </c>
      <c r="D25" s="18" t="s">
        <v>59</v>
      </c>
      <c r="E25" s="14" t="s">
        <v>55</v>
      </c>
      <c r="F25" s="9">
        <v>77.5</v>
      </c>
      <c r="G25" s="8" t="s">
        <v>117</v>
      </c>
      <c r="H25" s="9">
        <v>600</v>
      </c>
      <c r="I25" s="5">
        <f t="shared" si="2"/>
        <v>600</v>
      </c>
      <c r="J25" s="5">
        <f t="shared" si="1"/>
        <v>0</v>
      </c>
    </row>
    <row r="26" spans="1:11" ht="33" customHeight="1">
      <c r="A26" s="1">
        <v>23</v>
      </c>
      <c r="B26" s="17" t="s">
        <v>104</v>
      </c>
      <c r="C26" s="18" t="s">
        <v>53</v>
      </c>
      <c r="D26" s="18" t="s">
        <v>54</v>
      </c>
      <c r="E26" s="14" t="s">
        <v>17</v>
      </c>
      <c r="F26" s="9">
        <v>74</v>
      </c>
      <c r="G26" s="8" t="s">
        <v>117</v>
      </c>
      <c r="H26" s="9">
        <v>600</v>
      </c>
      <c r="I26" s="5">
        <f t="shared" si="2"/>
        <v>600</v>
      </c>
      <c r="J26" s="5">
        <f t="shared" si="1"/>
        <v>0</v>
      </c>
    </row>
    <row r="27" spans="1:11" ht="33" customHeight="1">
      <c r="A27" s="9">
        <v>24</v>
      </c>
      <c r="B27" s="6" t="s">
        <v>105</v>
      </c>
      <c r="C27" s="7" t="s">
        <v>74</v>
      </c>
      <c r="D27" s="8" t="s">
        <v>75</v>
      </c>
      <c r="E27" s="14" t="s">
        <v>20</v>
      </c>
      <c r="F27" s="9">
        <v>0</v>
      </c>
      <c r="G27" s="8" t="s">
        <v>110</v>
      </c>
      <c r="H27" s="9">
        <v>0</v>
      </c>
      <c r="I27" s="5">
        <v>0</v>
      </c>
      <c r="J27" s="5">
        <v>0</v>
      </c>
    </row>
    <row r="28" spans="1:11" ht="33" customHeight="1">
      <c r="A28" s="9">
        <v>25</v>
      </c>
      <c r="B28" s="6" t="s">
        <v>106</v>
      </c>
      <c r="C28" s="11" t="s">
        <v>72</v>
      </c>
      <c r="D28" s="12" t="s">
        <v>73</v>
      </c>
      <c r="E28" s="14" t="s">
        <v>32</v>
      </c>
      <c r="F28" s="9">
        <v>0</v>
      </c>
      <c r="G28" s="8" t="s">
        <v>110</v>
      </c>
      <c r="H28" s="9">
        <v>0</v>
      </c>
      <c r="I28" s="5">
        <v>0</v>
      </c>
      <c r="J28" s="5">
        <v>0</v>
      </c>
    </row>
    <row r="29" spans="1:11" ht="33" customHeight="1">
      <c r="A29" s="9">
        <v>26</v>
      </c>
      <c r="B29" s="13" t="s">
        <v>108</v>
      </c>
      <c r="C29" s="14" t="s">
        <v>68</v>
      </c>
      <c r="D29" s="14" t="s">
        <v>69</v>
      </c>
      <c r="E29" s="20" t="s">
        <v>65</v>
      </c>
      <c r="F29" s="9">
        <v>0</v>
      </c>
      <c r="G29" s="8" t="s">
        <v>110</v>
      </c>
      <c r="H29" s="9">
        <v>0</v>
      </c>
      <c r="I29" s="5">
        <v>0</v>
      </c>
      <c r="J29" s="5">
        <v>0</v>
      </c>
    </row>
    <row r="30" spans="1:11" ht="33" customHeight="1">
      <c r="A30" s="9">
        <v>27</v>
      </c>
      <c r="B30" s="13" t="s">
        <v>109</v>
      </c>
      <c r="C30" s="15" t="s">
        <v>70</v>
      </c>
      <c r="D30" s="14" t="s">
        <v>71</v>
      </c>
      <c r="E30" s="14" t="s">
        <v>9</v>
      </c>
      <c r="F30" s="9">
        <v>0</v>
      </c>
      <c r="G30" s="8" t="s">
        <v>110</v>
      </c>
      <c r="H30" s="9">
        <v>0</v>
      </c>
      <c r="I30" s="5">
        <v>0</v>
      </c>
      <c r="J30" s="5">
        <v>0</v>
      </c>
    </row>
    <row r="31" spans="1:11" ht="33" customHeight="1">
      <c r="A31" s="9">
        <v>28</v>
      </c>
      <c r="B31" s="13" t="s">
        <v>107</v>
      </c>
      <c r="C31" s="15" t="s">
        <v>56</v>
      </c>
      <c r="D31" s="14" t="s">
        <v>57</v>
      </c>
      <c r="E31" s="14" t="s">
        <v>55</v>
      </c>
      <c r="F31" s="9">
        <v>0</v>
      </c>
      <c r="G31" s="8" t="s">
        <v>110</v>
      </c>
      <c r="H31" s="9">
        <v>0</v>
      </c>
      <c r="I31" s="5">
        <v>0</v>
      </c>
      <c r="J31" s="5">
        <v>0</v>
      </c>
    </row>
    <row r="32" spans="1:11">
      <c r="G32" s="21" t="s">
        <v>112</v>
      </c>
      <c r="H32">
        <f>SUM(H4:H31)</f>
        <v>36400</v>
      </c>
      <c r="I32">
        <f>SUM(I4:I31)</f>
        <v>14050</v>
      </c>
      <c r="J32">
        <f>SUM(J4:J31)</f>
        <v>22350</v>
      </c>
      <c r="K32">
        <f>I32+J32</f>
        <v>36400</v>
      </c>
    </row>
  </sheetData>
  <sortState ref="A4:G31">
    <sortCondition ref="A4:A31"/>
  </sortState>
  <mergeCells count="2">
    <mergeCell ref="A2:J2"/>
    <mergeCell ref="A1:J1"/>
  </mergeCells>
  <phoneticPr fontId="7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24529</dc:creator>
  <cp:lastModifiedBy>dell</cp:lastModifiedBy>
  <dcterms:created xsi:type="dcterms:W3CDTF">2017-05-12T08:41:00Z</dcterms:created>
  <dcterms:modified xsi:type="dcterms:W3CDTF">2017-11-24T07:09:44Z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