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385" windowHeight="8370"/>
  </bookViews>
  <sheets>
    <sheet name="Sheet1" sheetId="1" r:id="rId1"/>
  </sheets>
  <externalReferences>
    <externalReference r:id="rId2"/>
  </externalReferences>
  <calcPr calcId="125725"/>
</workbook>
</file>

<file path=xl/calcChain.xml><?xml version="1.0" encoding="utf-8"?>
<calcChain xmlns="http://schemas.openxmlformats.org/spreadsheetml/2006/main">
  <c r="I21" i="1"/>
  <c r="I20"/>
  <c r="I19"/>
  <c r="I18"/>
  <c r="I17"/>
  <c r="I16"/>
  <c r="I15"/>
  <c r="I14"/>
  <c r="I13"/>
  <c r="I12"/>
  <c r="J12" s="1"/>
  <c r="J11"/>
  <c r="I11"/>
  <c r="J10"/>
  <c r="I10"/>
  <c r="J9"/>
  <c r="I9"/>
  <c r="I8"/>
  <c r="J8" s="1"/>
  <c r="J7"/>
  <c r="I7"/>
  <c r="J6"/>
  <c r="I6"/>
  <c r="J5"/>
  <c r="I5"/>
  <c r="I4"/>
  <c r="J4" s="1"/>
  <c r="H28"/>
  <c r="C13"/>
  <c r="J28" l="1"/>
  <c r="I28"/>
  <c r="K28" s="1"/>
</calcChain>
</file>

<file path=xl/sharedStrings.xml><?xml version="1.0" encoding="utf-8"?>
<sst xmlns="http://schemas.openxmlformats.org/spreadsheetml/2006/main" count="132" uniqueCount="100">
  <si>
    <t>深圳大学2017年“挑战杯”大学生课外学术科技创新项目</t>
  </si>
  <si>
    <t>序号</t>
  </si>
  <si>
    <t>编号</t>
  </si>
  <si>
    <t>课题名称</t>
  </si>
  <si>
    <t>项目负责人</t>
  </si>
  <si>
    <t>资助金额</t>
  </si>
  <si>
    <t>指导老师</t>
  </si>
  <si>
    <t>NO释放的多吡啶钌配合物负载到N掺杂石墨烯量子点的细胞活性研究</t>
  </si>
  <si>
    <t>王祎</t>
  </si>
  <si>
    <t>张黔玲</t>
  </si>
  <si>
    <t>基于聚二甲基硅氧烷海绵泵的研发</t>
  </si>
  <si>
    <t>杨锦斌</t>
  </si>
  <si>
    <t>周学昌</t>
  </si>
  <si>
    <t>用于DNA反应动力学实时监测的单粒子增强SERS</t>
  </si>
  <si>
    <t>范劲</t>
  </si>
  <si>
    <t>刘翼振</t>
  </si>
  <si>
    <t>冯景华</t>
  </si>
  <si>
    <t>王芳</t>
  </si>
  <si>
    <t>基于液态金属的柔性电路器件的研究</t>
  </si>
  <si>
    <t>陈玉珍</t>
  </si>
  <si>
    <t>功能化磁性纳米复合材料的制备及在磁共振成像上的应用</t>
  </si>
  <si>
    <t>王美娜</t>
  </si>
  <si>
    <t>化学改性的HRP酶在酚类废水处理中的应用</t>
  </si>
  <si>
    <t>郑桂钦</t>
  </si>
  <si>
    <t>陈彦涛</t>
  </si>
  <si>
    <t>高效光热转换复合材料制备</t>
  </si>
  <si>
    <t>刘智鹏</t>
  </si>
  <si>
    <t>一种超轻的高导电高机械强度的金属修饰的柔性电极材料的制备研究</t>
  </si>
  <si>
    <t>杨梦嫣</t>
  </si>
  <si>
    <t>具有氧空位的高比表面钴酸锰空气正极的制备及性能研究</t>
  </si>
  <si>
    <t>杨国勇</t>
  </si>
  <si>
    <t>孟诚诚</t>
  </si>
  <si>
    <t>环氧树脂微胶囊制备与表征</t>
  </si>
  <si>
    <t>林煜豪</t>
  </si>
  <si>
    <t>倪卓</t>
  </si>
  <si>
    <t>不同含量Fe掺杂CaCu3Ti4O12陶瓷形貌和性能的研究</t>
  </si>
  <si>
    <t>袁旭阳</t>
  </si>
  <si>
    <t>苑文香</t>
  </si>
  <si>
    <t>一种真菌基活性炭纳米纤维及其制备方法与应用</t>
  </si>
  <si>
    <t>钟文华</t>
  </si>
  <si>
    <t>张培新</t>
  </si>
  <si>
    <t>高导硒化锑薄膜材料的制备及其光伏特性的研究</t>
  </si>
  <si>
    <t>简其昌</t>
  </si>
  <si>
    <t>罗仲宽</t>
  </si>
  <si>
    <t>原子层沉积金属氧化物修饰Se@C电极材料及其电性能的研究</t>
  </si>
  <si>
    <t>郭丙如</t>
  </si>
  <si>
    <t>李永亮</t>
  </si>
  <si>
    <t>超声喷涂法制备锂空气电池正极</t>
  </si>
  <si>
    <t>秦岩</t>
  </si>
  <si>
    <t>吴其兴</t>
  </si>
  <si>
    <t>许馨文</t>
  </si>
  <si>
    <t>贵大勇</t>
  </si>
  <si>
    <t>钠离子电池三维网状结构P@PANI负极材料的可控制备</t>
  </si>
  <si>
    <t>王营涛</t>
  </si>
  <si>
    <t>高升</t>
  </si>
  <si>
    <t>Ni、Co化合物的制备及其在水氧化中的应用</t>
  </si>
  <si>
    <t>孙翔</t>
  </si>
  <si>
    <t>无粘合剂电极的磷酸添加方式对高温质子交换膜燃料电池性能的影响</t>
  </si>
  <si>
    <t>朱晓琳</t>
  </si>
  <si>
    <t>新型二维材料在钠离子电池电极材料中的应用</t>
  </si>
  <si>
    <t>陈浩</t>
  </si>
  <si>
    <t>质子交换膜燃料电池气体扩散层的制备方法</t>
  </si>
  <si>
    <t>黄雨欣</t>
  </si>
  <si>
    <t>优秀</t>
    <phoneticPr fontId="6" type="noConversion"/>
  </si>
  <si>
    <t>良好</t>
    <phoneticPr fontId="6" type="noConversion"/>
  </si>
  <si>
    <r>
      <t>FM</t>
    </r>
    <r>
      <rPr>
        <sz val="11"/>
        <color indexed="8"/>
        <rFont val="宋体"/>
        <family val="3"/>
        <charset val="134"/>
      </rPr>
      <t>016</t>
    </r>
    <r>
      <rPr>
        <sz val="11"/>
        <color indexed="8"/>
        <rFont val="宋体"/>
        <family val="3"/>
        <charset val="134"/>
      </rPr>
      <t/>
    </r>
  </si>
  <si>
    <r>
      <t>FM</t>
    </r>
    <r>
      <rPr>
        <sz val="11"/>
        <color indexed="8"/>
        <rFont val="宋体"/>
        <family val="3"/>
        <charset val="134"/>
      </rPr>
      <t>002</t>
    </r>
    <r>
      <rPr>
        <sz val="11"/>
        <color indexed="8"/>
        <rFont val="宋体"/>
        <family val="3"/>
        <charset val="134"/>
      </rPr>
      <t/>
    </r>
  </si>
  <si>
    <r>
      <t>FM</t>
    </r>
    <r>
      <rPr>
        <sz val="11"/>
        <color indexed="8"/>
        <rFont val="宋体"/>
        <family val="3"/>
        <charset val="134"/>
      </rPr>
      <t>021</t>
    </r>
    <r>
      <rPr>
        <sz val="11"/>
        <color indexed="8"/>
        <rFont val="宋体"/>
        <family val="3"/>
        <charset val="134"/>
      </rPr>
      <t/>
    </r>
  </si>
  <si>
    <r>
      <t>FM</t>
    </r>
    <r>
      <rPr>
        <sz val="11"/>
        <color indexed="8"/>
        <rFont val="宋体"/>
        <family val="3"/>
        <charset val="134"/>
      </rPr>
      <t>018</t>
    </r>
    <r>
      <rPr>
        <sz val="11"/>
        <color indexed="8"/>
        <rFont val="宋体"/>
        <family val="3"/>
        <charset val="134"/>
      </rPr>
      <t/>
    </r>
  </si>
  <si>
    <r>
      <t>FM</t>
    </r>
    <r>
      <rPr>
        <sz val="11"/>
        <color indexed="8"/>
        <rFont val="宋体"/>
        <family val="3"/>
        <charset val="134"/>
      </rPr>
      <t>003</t>
    </r>
    <r>
      <rPr>
        <sz val="11"/>
        <color indexed="8"/>
        <rFont val="宋体"/>
        <family val="3"/>
        <charset val="134"/>
      </rPr>
      <t/>
    </r>
  </si>
  <si>
    <r>
      <t>FM</t>
    </r>
    <r>
      <rPr>
        <sz val="11"/>
        <color indexed="8"/>
        <rFont val="宋体"/>
        <family val="3"/>
        <charset val="134"/>
      </rPr>
      <t>020</t>
    </r>
    <r>
      <rPr>
        <sz val="11"/>
        <color indexed="8"/>
        <rFont val="宋体"/>
        <family val="3"/>
        <charset val="134"/>
      </rPr>
      <t/>
    </r>
  </si>
  <si>
    <r>
      <t>FM</t>
    </r>
    <r>
      <rPr>
        <sz val="11"/>
        <color indexed="8"/>
        <rFont val="宋体"/>
        <family val="3"/>
        <charset val="134"/>
      </rPr>
      <t>017</t>
    </r>
    <r>
      <rPr>
        <sz val="11"/>
        <color indexed="8"/>
        <rFont val="宋体"/>
        <family val="3"/>
        <charset val="134"/>
      </rPr>
      <t/>
    </r>
  </si>
  <si>
    <r>
      <t>FM</t>
    </r>
    <r>
      <rPr>
        <sz val="11"/>
        <color indexed="8"/>
        <rFont val="宋体"/>
        <family val="3"/>
        <charset val="134"/>
      </rPr>
      <t>004</t>
    </r>
    <r>
      <rPr>
        <sz val="11"/>
        <color indexed="8"/>
        <rFont val="宋体"/>
        <family val="3"/>
        <charset val="134"/>
      </rPr>
      <t/>
    </r>
  </si>
  <si>
    <r>
      <t>FM</t>
    </r>
    <r>
      <rPr>
        <sz val="11"/>
        <color indexed="8"/>
        <rFont val="宋体"/>
        <family val="3"/>
        <charset val="134"/>
      </rPr>
      <t>014</t>
    </r>
    <r>
      <rPr>
        <sz val="11"/>
        <color indexed="8"/>
        <rFont val="宋体"/>
        <family val="3"/>
        <charset val="134"/>
      </rPr>
      <t/>
    </r>
  </si>
  <si>
    <r>
      <t>FM</t>
    </r>
    <r>
      <rPr>
        <sz val="11"/>
        <color indexed="8"/>
        <rFont val="宋体"/>
        <family val="3"/>
        <charset val="134"/>
      </rPr>
      <t>006</t>
    </r>
    <r>
      <rPr>
        <sz val="11"/>
        <color indexed="8"/>
        <rFont val="宋体"/>
        <family val="3"/>
        <charset val="134"/>
      </rPr>
      <t/>
    </r>
  </si>
  <si>
    <r>
      <t>FM</t>
    </r>
    <r>
      <rPr>
        <sz val="11"/>
        <color indexed="8"/>
        <rFont val="宋体"/>
        <family val="3"/>
        <charset val="134"/>
      </rPr>
      <t>005</t>
    </r>
    <r>
      <rPr>
        <sz val="11"/>
        <color indexed="8"/>
        <rFont val="宋体"/>
        <family val="3"/>
        <charset val="134"/>
      </rPr>
      <t/>
    </r>
  </si>
  <si>
    <r>
      <t>NiO/MnCo</t>
    </r>
    <r>
      <rPr>
        <vertAlign val="subscript"/>
        <sz val="12"/>
        <color indexed="8"/>
        <rFont val="宋体"/>
        <family val="3"/>
        <charset val="134"/>
      </rPr>
      <t>2</t>
    </r>
    <r>
      <rPr>
        <sz val="12"/>
        <color indexed="8"/>
        <rFont val="宋体"/>
        <family val="3"/>
        <charset val="134"/>
      </rPr>
      <t>O</t>
    </r>
    <r>
      <rPr>
        <vertAlign val="subscript"/>
        <sz val="12"/>
        <color indexed="8"/>
        <rFont val="宋体"/>
        <family val="3"/>
        <charset val="134"/>
      </rPr>
      <t>4</t>
    </r>
    <r>
      <rPr>
        <sz val="12"/>
        <color indexed="8"/>
        <rFont val="宋体"/>
        <family val="3"/>
        <charset val="134"/>
      </rPr>
      <t>@Ni复合空气正极的制备及其在锂空气电池中的应用研究</t>
    </r>
  </si>
  <si>
    <r>
      <t>FM</t>
    </r>
    <r>
      <rPr>
        <sz val="11"/>
        <color indexed="8"/>
        <rFont val="宋体"/>
        <family val="3"/>
        <charset val="134"/>
      </rPr>
      <t>015</t>
    </r>
    <r>
      <rPr>
        <sz val="11"/>
        <color indexed="8"/>
        <rFont val="宋体"/>
        <family val="3"/>
        <charset val="134"/>
      </rPr>
      <t/>
    </r>
  </si>
  <si>
    <r>
      <t>FM</t>
    </r>
    <r>
      <rPr>
        <sz val="11"/>
        <color indexed="8"/>
        <rFont val="宋体"/>
        <family val="3"/>
        <charset val="134"/>
      </rPr>
      <t>008</t>
    </r>
    <r>
      <rPr>
        <sz val="11"/>
        <color indexed="8"/>
        <rFont val="宋体"/>
        <family val="3"/>
        <charset val="134"/>
      </rPr>
      <t/>
    </r>
  </si>
  <si>
    <t>环氧树脂用离子液体固化剂的设计合成</t>
    <phoneticPr fontId="6" type="noConversion"/>
  </si>
  <si>
    <r>
      <t>FM</t>
    </r>
    <r>
      <rPr>
        <sz val="11"/>
        <color indexed="8"/>
        <rFont val="宋体"/>
        <family val="3"/>
        <charset val="134"/>
      </rPr>
      <t>012</t>
    </r>
    <r>
      <rPr>
        <sz val="11"/>
        <color indexed="8"/>
        <rFont val="宋体"/>
        <family val="3"/>
        <charset val="134"/>
      </rPr>
      <t/>
    </r>
  </si>
  <si>
    <t>FM007</t>
    <phoneticPr fontId="11" type="noConversion"/>
  </si>
  <si>
    <r>
      <t>FM</t>
    </r>
    <r>
      <rPr>
        <sz val="11"/>
        <color indexed="8"/>
        <rFont val="宋体"/>
        <family val="3"/>
        <charset val="134"/>
      </rPr>
      <t>019</t>
    </r>
    <r>
      <rPr>
        <sz val="11"/>
        <color indexed="8"/>
        <rFont val="宋体"/>
        <family val="3"/>
        <charset val="134"/>
      </rPr>
      <t/>
    </r>
  </si>
  <si>
    <r>
      <t>FM</t>
    </r>
    <r>
      <rPr>
        <sz val="11"/>
        <color indexed="8"/>
        <rFont val="宋体"/>
        <family val="3"/>
        <charset val="134"/>
      </rPr>
      <t>024</t>
    </r>
    <r>
      <rPr>
        <sz val="11"/>
        <color indexed="8"/>
        <rFont val="宋体"/>
        <family val="3"/>
        <charset val="134"/>
      </rPr>
      <t/>
    </r>
  </si>
  <si>
    <r>
      <t>FM</t>
    </r>
    <r>
      <rPr>
        <sz val="11"/>
        <color indexed="8"/>
        <rFont val="宋体"/>
        <family val="3"/>
        <charset val="134"/>
      </rPr>
      <t>013</t>
    </r>
    <r>
      <rPr>
        <sz val="11"/>
        <color indexed="8"/>
        <rFont val="宋体"/>
        <family val="3"/>
        <charset val="134"/>
      </rPr>
      <t/>
    </r>
  </si>
  <si>
    <t>功能化石墨烯超级电容器电极材料的研究</t>
    <phoneticPr fontId="6" type="noConversion"/>
  </si>
  <si>
    <t>FM011</t>
  </si>
  <si>
    <t>FM023</t>
  </si>
  <si>
    <t>FM009</t>
  </si>
  <si>
    <t>FM022</t>
  </si>
  <si>
    <t>FM001</t>
  </si>
  <si>
    <t>FM010</t>
  </si>
  <si>
    <t>未参与结项答辩，不予以资助</t>
    <phoneticPr fontId="6" type="noConversion"/>
  </si>
  <si>
    <t>总计</t>
    <phoneticPr fontId="6" type="noConversion"/>
  </si>
  <si>
    <t>库房领取药品</t>
  </si>
  <si>
    <t>自行报销</t>
  </si>
  <si>
    <t>平均分</t>
    <phoneticPr fontId="11" type="noConversion"/>
  </si>
  <si>
    <t>化学与环境工程学院科技发明类终期答辩成绩及资助经费汇总表</t>
    <phoneticPr fontId="6" type="noConversion"/>
  </si>
  <si>
    <t>合格</t>
    <phoneticPr fontId="6" type="noConversion"/>
  </si>
  <si>
    <t>结项考核等级</t>
    <phoneticPr fontId="6" type="noConversion"/>
  </si>
</sst>
</file>

<file path=xl/styles.xml><?xml version="1.0" encoding="utf-8"?>
<styleSheet xmlns="http://schemas.openxmlformats.org/spreadsheetml/2006/main">
  <fonts count="15">
    <font>
      <sz val="11"/>
      <color theme="1"/>
      <name val="宋体"/>
      <charset val="134"/>
      <scheme val="minor"/>
    </font>
    <font>
      <sz val="11"/>
      <color theme="1"/>
      <name val="宋体"/>
      <family val="3"/>
      <charset val="134"/>
      <scheme val="minor"/>
    </font>
    <font>
      <sz val="12"/>
      <color theme="1"/>
      <name val="宋体"/>
      <family val="3"/>
      <charset val="134"/>
    </font>
    <font>
      <sz val="11"/>
      <color indexed="8"/>
      <name val="宋体"/>
      <family val="3"/>
      <charset val="134"/>
    </font>
    <font>
      <vertAlign val="subscript"/>
      <sz val="12"/>
      <color indexed="8"/>
      <name val="宋体"/>
      <family val="3"/>
      <charset val="134"/>
    </font>
    <font>
      <sz val="12"/>
      <color indexed="8"/>
      <name val="宋体"/>
      <family val="3"/>
      <charset val="134"/>
    </font>
    <font>
      <sz val="9"/>
      <name val="宋体"/>
      <family val="3"/>
      <charset val="134"/>
      <scheme val="minor"/>
    </font>
    <font>
      <sz val="12"/>
      <color theme="1"/>
      <name val="宋体"/>
      <family val="3"/>
      <charset val="134"/>
    </font>
    <font>
      <b/>
      <sz val="18"/>
      <color theme="1"/>
      <name val="宋体"/>
      <family val="3"/>
      <charset val="134"/>
      <scheme val="minor"/>
    </font>
    <font>
      <sz val="12"/>
      <color rgb="FF000000"/>
      <name val="宋体"/>
      <family val="3"/>
      <charset val="134"/>
    </font>
    <font>
      <sz val="12"/>
      <name val="宋体"/>
      <family val="3"/>
      <charset val="134"/>
    </font>
    <font>
      <sz val="9"/>
      <name val="宋体"/>
      <family val="3"/>
      <charset val="134"/>
    </font>
    <font>
      <sz val="11"/>
      <color theme="1"/>
      <name val="宋体"/>
      <family val="2"/>
      <scheme val="minor"/>
    </font>
    <font>
      <b/>
      <sz val="12"/>
      <color indexed="8"/>
      <name val="宋体"/>
      <family val="3"/>
      <charset val="134"/>
    </font>
    <font>
      <sz val="11"/>
      <color theme="1"/>
      <name val="宋体"/>
      <family val="3"/>
      <charset val="134"/>
    </font>
  </fonts>
  <fills count="2">
    <fill>
      <patternFill patternType="none"/>
    </fill>
    <fill>
      <patternFill patternType="gray125"/>
    </fill>
  </fills>
  <borders count="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3">
    <xf numFmtId="0" fontId="0" fillId="0" borderId="0">
      <alignment vertical="center"/>
    </xf>
    <xf numFmtId="0" fontId="12" fillId="0" borderId="0"/>
    <xf numFmtId="0" fontId="3" fillId="0" borderId="0">
      <alignment vertical="center"/>
    </xf>
  </cellStyleXfs>
  <cellXfs count="24">
    <xf numFmtId="0" fontId="0" fillId="0" borderId="0" xfId="0">
      <alignment vertical="center"/>
    </xf>
    <xf numFmtId="0" fontId="0" fillId="0" borderId="0" xfId="0" applyAlignment="1">
      <alignment horizontal="center" vertical="center"/>
    </xf>
    <xf numFmtId="0" fontId="1" fillId="0" borderId="2" xfId="0" applyFont="1" applyBorder="1" applyAlignment="1">
      <alignment horizontal="center" vertical="center"/>
    </xf>
    <xf numFmtId="0" fontId="0" fillId="0" borderId="2" xfId="0" applyNumberFormat="1" applyBorder="1" applyAlignment="1">
      <alignment horizontal="center" vertical="center"/>
    </xf>
    <xf numFmtId="0" fontId="0"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2" xfId="0" applyBorder="1" applyAlignment="1">
      <alignment horizontal="center" vertical="center"/>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9" fillId="0" borderId="2" xfId="0"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2" fillId="0" borderId="2" xfId="1" applyFont="1" applyBorder="1" applyAlignment="1">
      <alignment horizontal="left" vertical="center"/>
    </xf>
    <xf numFmtId="0" fontId="2" fillId="0" borderId="2" xfId="0" applyFont="1" applyBorder="1" applyAlignment="1">
      <alignment horizontal="left" vertical="center"/>
    </xf>
    <xf numFmtId="0" fontId="0" fillId="0" borderId="2" xfId="0" applyBorder="1">
      <alignment vertical="center"/>
    </xf>
    <xf numFmtId="0" fontId="13" fillId="0" borderId="2" xfId="2" applyFont="1" applyBorder="1" applyAlignment="1">
      <alignment horizontal="center" vertical="center" wrapText="1"/>
    </xf>
    <xf numFmtId="0" fontId="14" fillId="0" borderId="2" xfId="0"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ywwwww/Documents/WeChat%20Files/wxid_39uhig75xyik12/Files/2017&#24180;&#25361;&#25112;&#26479;&#31435;&#39033;&#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10">
          <cell r="B10" t="str">
            <v>非碳正极RuO2/Co3O4@Ni的制备及其在锂空气电池中的应用研究</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8"/>
  <sheetViews>
    <sheetView tabSelected="1" topLeftCell="A19" workbookViewId="0">
      <selection activeCell="G24" sqref="G24"/>
    </sheetView>
  </sheetViews>
  <sheetFormatPr defaultColWidth="9" defaultRowHeight="13.5"/>
  <cols>
    <col min="1" max="1" width="6.75" style="1" customWidth="1"/>
    <col min="2" max="2" width="9" style="1"/>
    <col min="3" max="3" width="54.5" customWidth="1"/>
    <col min="4" max="4" width="10.625" customWidth="1"/>
    <col min="5" max="6" width="9" style="1"/>
    <col min="7" max="7" width="27.625" style="1" customWidth="1"/>
    <col min="8" max="8" width="11.25" style="1" customWidth="1"/>
    <col min="9" max="9" width="12.5" customWidth="1"/>
    <col min="10" max="10" width="10.5" customWidth="1"/>
    <col min="11" max="11" width="25.875" customWidth="1"/>
  </cols>
  <sheetData>
    <row r="1" spans="1:10" ht="39.950000000000003" customHeight="1">
      <c r="A1" s="22" t="s">
        <v>0</v>
      </c>
      <c r="B1" s="23"/>
      <c r="C1" s="23"/>
      <c r="D1" s="23"/>
      <c r="E1" s="23"/>
      <c r="F1" s="23"/>
      <c r="G1" s="23"/>
      <c r="H1" s="23"/>
      <c r="I1" s="23"/>
      <c r="J1" s="23"/>
    </row>
    <row r="2" spans="1:10" ht="39.950000000000003" customHeight="1">
      <c r="A2" s="20" t="s">
        <v>97</v>
      </c>
      <c r="B2" s="21"/>
      <c r="C2" s="21"/>
      <c r="D2" s="21"/>
      <c r="E2" s="21"/>
      <c r="F2" s="21"/>
      <c r="G2" s="21"/>
      <c r="H2" s="21"/>
      <c r="I2" s="21"/>
      <c r="J2" s="21"/>
    </row>
    <row r="3" spans="1:10" ht="33" customHeight="1">
      <c r="A3" s="2" t="s">
        <v>1</v>
      </c>
      <c r="B3" s="3" t="s">
        <v>2</v>
      </c>
      <c r="C3" s="3" t="s">
        <v>3</v>
      </c>
      <c r="D3" s="3" t="s">
        <v>4</v>
      </c>
      <c r="E3" s="5" t="s">
        <v>6</v>
      </c>
      <c r="F3" s="18" t="s">
        <v>96</v>
      </c>
      <c r="G3" s="7" t="s">
        <v>99</v>
      </c>
      <c r="H3" s="4" t="s">
        <v>5</v>
      </c>
      <c r="I3" s="6" t="s">
        <v>94</v>
      </c>
      <c r="J3" s="17" t="s">
        <v>95</v>
      </c>
    </row>
    <row r="4" spans="1:10" ht="33" customHeight="1">
      <c r="A4" s="6">
        <v>1</v>
      </c>
      <c r="B4" s="9" t="s">
        <v>65</v>
      </c>
      <c r="C4" s="10" t="s">
        <v>25</v>
      </c>
      <c r="D4" s="11" t="s">
        <v>26</v>
      </c>
      <c r="E4" s="5" t="s">
        <v>15</v>
      </c>
      <c r="F4" s="6">
        <v>95</v>
      </c>
      <c r="G4" s="8" t="s">
        <v>63</v>
      </c>
      <c r="H4" s="6">
        <v>4000</v>
      </c>
      <c r="I4" s="4">
        <f>H4*0.25</f>
        <v>1000</v>
      </c>
      <c r="J4" s="17">
        <f>H4-I4</f>
        <v>3000</v>
      </c>
    </row>
    <row r="5" spans="1:10" ht="33" customHeight="1">
      <c r="A5" s="6">
        <v>2</v>
      </c>
      <c r="B5" s="9" t="s">
        <v>66</v>
      </c>
      <c r="C5" s="10" t="s">
        <v>18</v>
      </c>
      <c r="D5" s="11" t="s">
        <v>19</v>
      </c>
      <c r="E5" s="5" t="s">
        <v>12</v>
      </c>
      <c r="F5" s="6">
        <v>93.5</v>
      </c>
      <c r="G5" s="8" t="s">
        <v>63</v>
      </c>
      <c r="H5" s="6">
        <v>4000</v>
      </c>
      <c r="I5" s="6">
        <f t="shared" ref="I5:I12" si="0">H5*0.25</f>
        <v>1000</v>
      </c>
      <c r="J5" s="17">
        <f t="shared" ref="J5:J12" si="1">H5-I5</f>
        <v>3000</v>
      </c>
    </row>
    <row r="6" spans="1:10" ht="33" customHeight="1">
      <c r="A6" s="6">
        <v>3</v>
      </c>
      <c r="B6" s="9" t="s">
        <v>67</v>
      </c>
      <c r="C6" s="10" t="s">
        <v>38</v>
      </c>
      <c r="D6" s="11" t="s">
        <v>39</v>
      </c>
      <c r="E6" s="5" t="s">
        <v>40</v>
      </c>
      <c r="F6" s="6">
        <v>91</v>
      </c>
      <c r="G6" s="8" t="s">
        <v>63</v>
      </c>
      <c r="H6" s="6">
        <v>4000</v>
      </c>
      <c r="I6" s="6">
        <f t="shared" si="0"/>
        <v>1000</v>
      </c>
      <c r="J6" s="17">
        <f t="shared" si="1"/>
        <v>3000</v>
      </c>
    </row>
    <row r="7" spans="1:10" ht="33" customHeight="1">
      <c r="A7" s="6">
        <v>4</v>
      </c>
      <c r="B7" s="9" t="s">
        <v>68</v>
      </c>
      <c r="C7" s="12" t="s">
        <v>7</v>
      </c>
      <c r="D7" s="11" t="s">
        <v>8</v>
      </c>
      <c r="E7" s="5" t="s">
        <v>9</v>
      </c>
      <c r="F7" s="6">
        <v>90</v>
      </c>
      <c r="G7" s="8" t="s">
        <v>63</v>
      </c>
      <c r="H7" s="6">
        <v>4000</v>
      </c>
      <c r="I7" s="6">
        <f t="shared" si="0"/>
        <v>1000</v>
      </c>
      <c r="J7" s="17">
        <f t="shared" si="1"/>
        <v>3000</v>
      </c>
    </row>
    <row r="8" spans="1:10" ht="33" customHeight="1">
      <c r="A8" s="6">
        <v>5</v>
      </c>
      <c r="B8" s="9" t="s">
        <v>69</v>
      </c>
      <c r="C8" s="10" t="s">
        <v>10</v>
      </c>
      <c r="D8" s="11" t="s">
        <v>11</v>
      </c>
      <c r="E8" s="5" t="s">
        <v>12</v>
      </c>
      <c r="F8" s="6">
        <v>89</v>
      </c>
      <c r="G8" s="8" t="s">
        <v>64</v>
      </c>
      <c r="H8" s="6">
        <v>1400</v>
      </c>
      <c r="I8" s="6">
        <f t="shared" si="0"/>
        <v>350</v>
      </c>
      <c r="J8" s="17">
        <f t="shared" si="1"/>
        <v>1050</v>
      </c>
    </row>
    <row r="9" spans="1:10" ht="33" customHeight="1">
      <c r="A9" s="6">
        <v>6</v>
      </c>
      <c r="B9" s="9" t="s">
        <v>70</v>
      </c>
      <c r="C9" s="10" t="s">
        <v>22</v>
      </c>
      <c r="D9" s="11" t="s">
        <v>23</v>
      </c>
      <c r="E9" s="5" t="s">
        <v>24</v>
      </c>
      <c r="F9" s="6">
        <v>87.5</v>
      </c>
      <c r="G9" s="8" t="s">
        <v>64</v>
      </c>
      <c r="H9" s="6">
        <v>1400</v>
      </c>
      <c r="I9" s="6">
        <f t="shared" si="0"/>
        <v>350</v>
      </c>
      <c r="J9" s="17">
        <f t="shared" si="1"/>
        <v>1050</v>
      </c>
    </row>
    <row r="10" spans="1:10" ht="33" customHeight="1">
      <c r="A10" s="6">
        <v>7</v>
      </c>
      <c r="B10" s="9" t="s">
        <v>71</v>
      </c>
      <c r="C10" s="10" t="s">
        <v>20</v>
      </c>
      <c r="D10" s="11" t="s">
        <v>21</v>
      </c>
      <c r="E10" s="5" t="s">
        <v>9</v>
      </c>
      <c r="F10" s="6">
        <v>87</v>
      </c>
      <c r="G10" s="8" t="s">
        <v>64</v>
      </c>
      <c r="H10" s="6">
        <v>1400</v>
      </c>
      <c r="I10" s="6">
        <f t="shared" si="0"/>
        <v>350</v>
      </c>
      <c r="J10" s="17">
        <f t="shared" si="1"/>
        <v>1050</v>
      </c>
    </row>
    <row r="11" spans="1:10" ht="33" customHeight="1">
      <c r="A11" s="6">
        <v>8</v>
      </c>
      <c r="B11" s="9" t="s">
        <v>72</v>
      </c>
      <c r="C11" s="10" t="s">
        <v>27</v>
      </c>
      <c r="D11" s="11" t="s">
        <v>28</v>
      </c>
      <c r="E11" s="5" t="s">
        <v>12</v>
      </c>
      <c r="F11" s="6">
        <v>86.5</v>
      </c>
      <c r="G11" s="8" t="s">
        <v>64</v>
      </c>
      <c r="H11" s="6">
        <v>1400</v>
      </c>
      <c r="I11" s="6">
        <f t="shared" si="0"/>
        <v>350</v>
      </c>
      <c r="J11" s="17">
        <f t="shared" si="1"/>
        <v>1050</v>
      </c>
    </row>
    <row r="12" spans="1:10" ht="33" customHeight="1">
      <c r="A12" s="6">
        <v>9</v>
      </c>
      <c r="B12" s="9" t="s">
        <v>73</v>
      </c>
      <c r="C12" s="10" t="s">
        <v>57</v>
      </c>
      <c r="D12" s="11" t="s">
        <v>58</v>
      </c>
      <c r="E12" s="5" t="s">
        <v>49</v>
      </c>
      <c r="F12" s="6">
        <v>86.5</v>
      </c>
      <c r="G12" s="8" t="s">
        <v>64</v>
      </c>
      <c r="H12" s="6">
        <v>1400</v>
      </c>
      <c r="I12" s="6">
        <f t="shared" si="0"/>
        <v>350</v>
      </c>
      <c r="J12" s="17">
        <f t="shared" si="1"/>
        <v>1050</v>
      </c>
    </row>
    <row r="13" spans="1:10" ht="33" customHeight="1">
      <c r="A13" s="6">
        <v>10</v>
      </c>
      <c r="B13" s="9" t="s">
        <v>74</v>
      </c>
      <c r="C13" s="13" t="str">
        <f>[1]Sheet1!$B$10</f>
        <v>非碳正极RuO2/Co3O4@Ni的制备及其在锂空气电池中的应用研究</v>
      </c>
      <c r="D13" s="14" t="s">
        <v>31</v>
      </c>
      <c r="E13" s="5" t="s">
        <v>17</v>
      </c>
      <c r="F13" s="19">
        <v>86</v>
      </c>
      <c r="G13" s="7" t="s">
        <v>98</v>
      </c>
      <c r="H13" s="6">
        <v>600</v>
      </c>
      <c r="I13" s="6">
        <f>H13*1</f>
        <v>600</v>
      </c>
      <c r="J13" s="17">
        <v>0</v>
      </c>
    </row>
    <row r="14" spans="1:10" ht="33" customHeight="1">
      <c r="A14" s="6">
        <v>11</v>
      </c>
      <c r="B14" s="9" t="s">
        <v>75</v>
      </c>
      <c r="C14" s="10" t="s">
        <v>76</v>
      </c>
      <c r="D14" s="11" t="s">
        <v>16</v>
      </c>
      <c r="E14" s="5" t="s">
        <v>17</v>
      </c>
      <c r="F14" s="6">
        <v>85</v>
      </c>
      <c r="G14" s="7" t="s">
        <v>98</v>
      </c>
      <c r="H14" s="6">
        <v>600</v>
      </c>
      <c r="I14" s="6">
        <f t="shared" ref="I14:I21" si="2">H14*1</f>
        <v>600</v>
      </c>
      <c r="J14" s="17">
        <v>0</v>
      </c>
    </row>
    <row r="15" spans="1:10" ht="33" customHeight="1">
      <c r="A15" s="6">
        <v>12</v>
      </c>
      <c r="B15" s="9" t="s">
        <v>77</v>
      </c>
      <c r="C15" s="10" t="s">
        <v>32</v>
      </c>
      <c r="D15" s="11" t="s">
        <v>33</v>
      </c>
      <c r="E15" s="5" t="s">
        <v>34</v>
      </c>
      <c r="F15" s="6">
        <v>84</v>
      </c>
      <c r="G15" s="7" t="s">
        <v>98</v>
      </c>
      <c r="H15" s="6">
        <v>600</v>
      </c>
      <c r="I15" s="6">
        <f t="shared" si="2"/>
        <v>600</v>
      </c>
      <c r="J15" s="17">
        <v>0</v>
      </c>
    </row>
    <row r="16" spans="1:10" ht="33" customHeight="1">
      <c r="A16" s="6">
        <v>13</v>
      </c>
      <c r="B16" s="9" t="s">
        <v>78</v>
      </c>
      <c r="C16" s="10" t="s">
        <v>79</v>
      </c>
      <c r="D16" s="11" t="s">
        <v>54</v>
      </c>
      <c r="E16" s="5" t="s">
        <v>51</v>
      </c>
      <c r="F16" s="6">
        <v>83</v>
      </c>
      <c r="G16" s="7" t="s">
        <v>98</v>
      </c>
      <c r="H16" s="6">
        <v>600</v>
      </c>
      <c r="I16" s="6">
        <f t="shared" si="2"/>
        <v>600</v>
      </c>
      <c r="J16" s="17">
        <v>0</v>
      </c>
    </row>
    <row r="17" spans="1:11" ht="33" customHeight="1">
      <c r="A17" s="6">
        <v>14</v>
      </c>
      <c r="B17" s="9" t="s">
        <v>80</v>
      </c>
      <c r="C17" s="10" t="s">
        <v>61</v>
      </c>
      <c r="D17" s="11" t="s">
        <v>62</v>
      </c>
      <c r="E17" s="5" t="s">
        <v>49</v>
      </c>
      <c r="F17" s="6">
        <v>82.5</v>
      </c>
      <c r="G17" s="7" t="s">
        <v>98</v>
      </c>
      <c r="H17" s="6">
        <v>600</v>
      </c>
      <c r="I17" s="6">
        <f t="shared" si="2"/>
        <v>600</v>
      </c>
      <c r="J17" s="17">
        <v>0</v>
      </c>
    </row>
    <row r="18" spans="1:11" ht="33" customHeight="1">
      <c r="A18" s="6">
        <v>15</v>
      </c>
      <c r="B18" s="9" t="s">
        <v>81</v>
      </c>
      <c r="C18" s="13" t="s">
        <v>29</v>
      </c>
      <c r="D18" s="14" t="s">
        <v>30</v>
      </c>
      <c r="E18" s="5" t="s">
        <v>17</v>
      </c>
      <c r="F18" s="6">
        <v>80.5</v>
      </c>
      <c r="G18" s="7" t="s">
        <v>98</v>
      </c>
      <c r="H18" s="6">
        <v>600</v>
      </c>
      <c r="I18" s="6">
        <f t="shared" si="2"/>
        <v>600</v>
      </c>
      <c r="J18" s="17">
        <v>0</v>
      </c>
    </row>
    <row r="19" spans="1:11" ht="33" customHeight="1">
      <c r="A19" s="6">
        <v>16</v>
      </c>
      <c r="B19" s="9" t="s">
        <v>82</v>
      </c>
      <c r="C19" s="10" t="s">
        <v>35</v>
      </c>
      <c r="D19" s="11" t="s">
        <v>36</v>
      </c>
      <c r="E19" s="5" t="s">
        <v>37</v>
      </c>
      <c r="F19" s="6">
        <v>80</v>
      </c>
      <c r="G19" s="7" t="s">
        <v>98</v>
      </c>
      <c r="H19" s="6">
        <v>600</v>
      </c>
      <c r="I19" s="6">
        <f t="shared" si="2"/>
        <v>600</v>
      </c>
      <c r="J19" s="17">
        <v>0</v>
      </c>
    </row>
    <row r="20" spans="1:11" ht="33" customHeight="1">
      <c r="A20" s="6">
        <v>17</v>
      </c>
      <c r="B20" s="9" t="s">
        <v>83</v>
      </c>
      <c r="C20" s="13" t="s">
        <v>41</v>
      </c>
      <c r="D20" s="14" t="s">
        <v>42</v>
      </c>
      <c r="E20" s="7" t="s">
        <v>43</v>
      </c>
      <c r="F20" s="6">
        <v>80</v>
      </c>
      <c r="G20" s="7" t="s">
        <v>98</v>
      </c>
      <c r="H20" s="6">
        <v>600</v>
      </c>
      <c r="I20" s="6">
        <f t="shared" si="2"/>
        <v>600</v>
      </c>
      <c r="J20" s="17">
        <v>0</v>
      </c>
    </row>
    <row r="21" spans="1:11" ht="33" customHeight="1">
      <c r="A21" s="6">
        <v>18</v>
      </c>
      <c r="B21" s="9" t="s">
        <v>84</v>
      </c>
      <c r="C21" s="10" t="s">
        <v>47</v>
      </c>
      <c r="D21" s="11" t="s">
        <v>48</v>
      </c>
      <c r="E21" s="7" t="s">
        <v>49</v>
      </c>
      <c r="F21" s="6">
        <v>76.5</v>
      </c>
      <c r="G21" s="7" t="s">
        <v>98</v>
      </c>
      <c r="H21" s="6">
        <v>600</v>
      </c>
      <c r="I21" s="6">
        <f t="shared" si="2"/>
        <v>600</v>
      </c>
      <c r="J21" s="17">
        <v>0</v>
      </c>
    </row>
    <row r="22" spans="1:11" ht="33" customHeight="1">
      <c r="A22" s="6">
        <v>19</v>
      </c>
      <c r="B22" s="7" t="s">
        <v>88</v>
      </c>
      <c r="C22" s="15" t="s">
        <v>85</v>
      </c>
      <c r="D22" s="7" t="s">
        <v>50</v>
      </c>
      <c r="E22" s="7" t="s">
        <v>51</v>
      </c>
      <c r="F22" s="6">
        <v>0</v>
      </c>
      <c r="G22" s="2" t="s">
        <v>92</v>
      </c>
      <c r="H22" s="6">
        <v>0</v>
      </c>
      <c r="I22" s="6">
        <v>0</v>
      </c>
      <c r="J22" s="17">
        <v>0</v>
      </c>
    </row>
    <row r="23" spans="1:11" ht="33" customHeight="1">
      <c r="A23" s="6">
        <v>20</v>
      </c>
      <c r="B23" s="7" t="s">
        <v>91</v>
      </c>
      <c r="C23" s="16" t="s">
        <v>44</v>
      </c>
      <c r="D23" s="7" t="s">
        <v>45</v>
      </c>
      <c r="E23" s="7" t="s">
        <v>46</v>
      </c>
      <c r="F23" s="6">
        <v>0</v>
      </c>
      <c r="G23" s="6" t="s">
        <v>92</v>
      </c>
      <c r="H23" s="6">
        <v>0</v>
      </c>
      <c r="I23" s="6">
        <v>0</v>
      </c>
      <c r="J23" s="17">
        <v>0</v>
      </c>
    </row>
    <row r="24" spans="1:11" ht="33" customHeight="1">
      <c r="A24" s="6">
        <v>21</v>
      </c>
      <c r="B24" s="7" t="s">
        <v>86</v>
      </c>
      <c r="C24" s="15" t="s">
        <v>55</v>
      </c>
      <c r="D24" s="7" t="s">
        <v>56</v>
      </c>
      <c r="E24" s="7" t="s">
        <v>46</v>
      </c>
      <c r="F24" s="6">
        <v>0</v>
      </c>
      <c r="G24" s="6" t="s">
        <v>92</v>
      </c>
      <c r="H24" s="6">
        <v>0</v>
      </c>
      <c r="I24" s="6">
        <v>0</v>
      </c>
      <c r="J24" s="17">
        <v>0</v>
      </c>
    </row>
    <row r="25" spans="1:11" ht="33" customHeight="1">
      <c r="A25" s="6">
        <v>22</v>
      </c>
      <c r="B25" s="7" t="s">
        <v>87</v>
      </c>
      <c r="C25" s="16" t="s">
        <v>59</v>
      </c>
      <c r="D25" s="7" t="s">
        <v>60</v>
      </c>
      <c r="E25" s="7" t="s">
        <v>40</v>
      </c>
      <c r="F25" s="6">
        <v>0</v>
      </c>
      <c r="G25" s="6" t="s">
        <v>92</v>
      </c>
      <c r="H25" s="6">
        <v>0</v>
      </c>
      <c r="I25" s="6">
        <v>0</v>
      </c>
      <c r="J25" s="17">
        <v>0</v>
      </c>
    </row>
    <row r="26" spans="1:11" ht="33" customHeight="1">
      <c r="A26" s="6">
        <v>23</v>
      </c>
      <c r="B26" s="7" t="s">
        <v>89</v>
      </c>
      <c r="C26" s="15" t="s">
        <v>52</v>
      </c>
      <c r="D26" s="7" t="s">
        <v>53</v>
      </c>
      <c r="E26" s="7" t="s">
        <v>40</v>
      </c>
      <c r="F26" s="6">
        <v>0</v>
      </c>
      <c r="G26" s="6" t="s">
        <v>92</v>
      </c>
      <c r="H26" s="6">
        <v>0</v>
      </c>
      <c r="I26" s="6">
        <v>0</v>
      </c>
      <c r="J26" s="17">
        <v>0</v>
      </c>
    </row>
    <row r="27" spans="1:11" ht="33" customHeight="1">
      <c r="A27" s="6">
        <v>24</v>
      </c>
      <c r="B27" s="7" t="s">
        <v>90</v>
      </c>
      <c r="C27" s="15" t="s">
        <v>13</v>
      </c>
      <c r="D27" s="7" t="s">
        <v>14</v>
      </c>
      <c r="E27" s="7" t="s">
        <v>15</v>
      </c>
      <c r="F27" s="6">
        <v>0</v>
      </c>
      <c r="G27" s="6" t="s">
        <v>92</v>
      </c>
      <c r="H27" s="6">
        <v>0</v>
      </c>
      <c r="I27" s="6">
        <v>0</v>
      </c>
      <c r="J27" s="17">
        <v>0</v>
      </c>
    </row>
    <row r="28" spans="1:11">
      <c r="G28" s="1" t="s">
        <v>93</v>
      </c>
      <c r="H28" s="1">
        <f>SUM(H4:H27)</f>
        <v>28400</v>
      </c>
      <c r="I28" s="1">
        <f>SUM(I4:I27)</f>
        <v>11150</v>
      </c>
      <c r="J28">
        <f>SUM(J4:J27)</f>
        <v>17250</v>
      </c>
      <c r="K28">
        <f>I28+J28</f>
        <v>28400</v>
      </c>
    </row>
  </sheetData>
  <sortState ref="A4:G27">
    <sortCondition ref="A4:A27"/>
  </sortState>
  <mergeCells count="2">
    <mergeCell ref="A2:J2"/>
    <mergeCell ref="A1:J1"/>
  </mergeCells>
  <phoneticPr fontId="6"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24529</dc:creator>
  <cp:lastModifiedBy>dell</cp:lastModifiedBy>
  <dcterms:created xsi:type="dcterms:W3CDTF">2017-05-12T08:41:00Z</dcterms:created>
  <dcterms:modified xsi:type="dcterms:W3CDTF">2017-11-24T07:10:33Z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